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225" windowWidth="19035" windowHeight="10875" firstSheet="1" activeTab="1"/>
  </bookViews>
  <sheets>
    <sheet name="Data" sheetId="4" state="hidden" r:id="rId1"/>
    <sheet name="Отчет ЗЕВИ" sheetId="1" r:id="rId2"/>
    <sheet name="Data1" sheetId="3" state="hidden" r:id="rId3"/>
  </sheets>
  <externalReferences>
    <externalReference r:id="rId4"/>
    <externalReference r:id="rId5"/>
  </externalReferences>
  <definedNames>
    <definedName name="az">Data!$E$2:$E$9</definedName>
    <definedName name="bl">#REF!</definedName>
    <definedName name="gorivo">Data!$A$22:$A$30</definedName>
    <definedName name="gorivo1">Data!$A$21:$A$30</definedName>
    <definedName name="gorivo2">Data!$A$21:$A$31</definedName>
    <definedName name="oblasti">Data!$O$2:$R$7</definedName>
    <definedName name="oo">#REF!</definedName>
    <definedName name="PE">Data!$F$2:$F$5</definedName>
    <definedName name="sobstvenost">'[1]do not edit'!$G$5:$G$8</definedName>
    <definedName name="аз">Data!$A$13:$A$22</definedName>
    <definedName name="БЛАГОЕВГРАД">#REF!</definedName>
    <definedName name="Бургас">#REF!</definedName>
    <definedName name="Година">#REF!</definedName>
    <definedName name="за">Data!#REF!</definedName>
    <definedName name="НПДЕВИ">Data1!$A$1:$A$10</definedName>
    <definedName name="ОБЛАСТБЛАГОЕВГРАД">#REF!</definedName>
    <definedName name="опа">Data!$A$2:$A$5</definedName>
    <definedName name="оф">Data!$E$5:$E$7</definedName>
    <definedName name="Поле">#REF!</definedName>
    <definedName name="Поле1">#REF!</definedName>
    <definedName name="Поле2">#REF!</definedName>
    <definedName name="Потенциал">Data1!$D$1:$D$5</definedName>
    <definedName name="Сек">#REF!</definedName>
    <definedName name="Сектор">#REF!</definedName>
    <definedName name="Сектор2">[2]Sheet1!$G$3:$G$10</definedName>
    <definedName name="Сектори">#REF!</definedName>
    <definedName name="ти">Data!$C$2:$C$10</definedName>
    <definedName name="Фин">#REF!</definedName>
    <definedName name="Финансиране">#REF!</definedName>
    <definedName name="Финансиране2">#REF!</definedName>
  </definedNames>
  <calcPr calcId="125725"/>
</workbook>
</file>

<file path=xl/calcChain.xml><?xml version="1.0" encoding="utf-8"?>
<calcChain xmlns="http://schemas.openxmlformats.org/spreadsheetml/2006/main">
  <c r="K21" i="1"/>
  <c r="M21"/>
  <c r="K46" l="1"/>
  <c r="J45"/>
  <c r="M19"/>
  <c r="K19"/>
</calcChain>
</file>

<file path=xl/sharedStrings.xml><?xml version="1.0" encoding="utf-8"?>
<sst xmlns="http://schemas.openxmlformats.org/spreadsheetml/2006/main" count="184" uniqueCount="147">
  <si>
    <t xml:space="preserve">ИНФОРМАЦИЯ  </t>
  </si>
  <si>
    <t>Представляващ:</t>
  </si>
  <si>
    <t>ж.к/кв………………………………………………………</t>
  </si>
  <si>
    <t xml:space="preserve">Вид енергия от ВИ </t>
  </si>
  <si>
    <t>Забележки</t>
  </si>
  <si>
    <t>Дялово участие на общината</t>
  </si>
  <si>
    <t>Инвестиции общо</t>
  </si>
  <si>
    <t>Инсталирана мощност</t>
  </si>
  <si>
    <t>Годишно производство</t>
  </si>
  <si>
    <t>Спестени енергии годишно</t>
  </si>
  <si>
    <t>ОБЩО
горива и енергии</t>
  </si>
  <si>
    <t xml:space="preserve">Спестени средства </t>
  </si>
  <si>
    <t>Ел. 
енергия</t>
  </si>
  <si>
    <t>Топл.
енергия (ТЕЦ)</t>
  </si>
  <si>
    <t xml:space="preserve"> - </t>
  </si>
  <si>
    <t>kW</t>
  </si>
  <si>
    <t>KWh/год.</t>
  </si>
  <si>
    <t>-</t>
  </si>
  <si>
    <t>лв.</t>
  </si>
  <si>
    <t>%</t>
  </si>
  <si>
    <t xml:space="preserve">Собственост на проекта 
</t>
  </si>
  <si>
    <t>Количество</t>
  </si>
  <si>
    <t xml:space="preserve">СПЕСТЕНИ ГОРИВА              </t>
  </si>
  <si>
    <t>лв./год.</t>
  </si>
  <si>
    <t>тона/год.</t>
  </si>
  <si>
    <t>Вид на горивото</t>
  </si>
  <si>
    <t>ИЗПЪЛНЕНИ ТЕХНИЧЕСКИ МЕРКИ ЗА ПРОИЗВОДСТВО НА ЕНЕРГИЯ ОТ ВИ ПРЕЗ ГОДИНАТА</t>
  </si>
  <si>
    <t>Източник на финансиране</t>
  </si>
  <si>
    <t>ОПИСАНИЕ НА МЯРКАТА ИЛИ ДЕЙНОСТТА</t>
  </si>
  <si>
    <t>Количество с примеси
L</t>
  </si>
  <si>
    <t>Вид на примеса</t>
  </si>
  <si>
    <t>Задължено лице:</t>
  </si>
  <si>
    <t>Адрес:</t>
  </si>
  <si>
    <t>Лице за контакт:</t>
  </si>
  <si>
    <t>Информация за програмата</t>
  </si>
  <si>
    <t>Отчетна година</t>
  </si>
  <si>
    <r>
      <t>Спестени емисии CO</t>
    </r>
    <r>
      <rPr>
        <b/>
        <vertAlign val="subscript"/>
        <sz val="10"/>
        <rFont val="Arial"/>
        <family val="2"/>
        <charset val="204"/>
      </rPr>
      <t xml:space="preserve">2 </t>
    </r>
  </si>
  <si>
    <t>Източници на финансиране</t>
  </si>
  <si>
    <t>ПЛАНИРАНИ/ИЗПЪЛНЕНИ ДЕЙНОСТИ И МЕРКИ ЗА НАСЪРЧАВАНЕ ПРОИЗВОДСТВО И ПОТРЕБЛЕНИЕТО НА ЕНЕРГИЯ ОТ ВИ И НА БИОГОРИВА, В СЪОТВЕТСТВИЕ С НПДЕВИ</t>
  </si>
  <si>
    <r>
      <t xml:space="preserve">СЪОТВЕТСТВИЕ С НПДЕВИ
</t>
    </r>
    <r>
      <rPr>
        <i/>
        <sz val="11"/>
        <color indexed="8"/>
        <rFont val="Calibri"/>
        <family val="2"/>
        <charset val="204"/>
      </rPr>
      <t>(избира се от падащо меню)</t>
    </r>
  </si>
  <si>
    <t>Премахване на съществуващи и не допускане на нови административни ограничения  пред инициативите за използване на енергия от ВИ</t>
  </si>
  <si>
    <t>Мерки за използване на енергия от ВИ при изграждане или реконструкция, основно обновяване, основен ремонт или преустройство на сгради - общинска собственост.</t>
  </si>
  <si>
    <t>Мерки за използване на енергия от ВИ при външно изкуствено осветление на имоти - публична и общинска собственост, както и при осъществяване на други общински дейности.</t>
  </si>
  <si>
    <t>Мерки за насърчаване потреблението и производството  на биогорива и/или енергия от ВИ в общинския транспорт.</t>
  </si>
  <si>
    <t>Мерки за насърчаване потреблението и производството  на енергия, произведена от биомаса от отпадъци, генерирани на територията на общината.</t>
  </si>
  <si>
    <t>Разработване и/или актуализиране на общите и подробните устройствени планове, свързани с реализация на благоустройствени работи за изпълнение на проекти за оползотворяване на ВИЕ</t>
  </si>
  <si>
    <t>Подпомагане реализирането на проекти за достъп и потребление на електрическа енергия, топлинна енергия и енергия за охлаждане от ВИ, на газ от ВИ, на биогорива и енергия от ВИ в транспорта</t>
  </si>
  <si>
    <t>Информационни кампании сред населението на съответните общини за мерките за подпомагане, ползите и практическите особености на развитието и използването на енергия от ВИ.</t>
  </si>
  <si>
    <t>Обучителни кампании сред населението на съответните общини за мерките за подпомагане, ползите и практическите особености на развитието и използването на енергия от ВИ.</t>
  </si>
  <si>
    <t>Други специфични за общината мерки, свързани с производството и потреблението на електрическа енергия, топлинна енергия и енергия за охлаждане от ВИ, на производството и потреблението на газ от ВИ, на производството и потреблението на биогорива и енергия от ВИ в транспорта.</t>
  </si>
  <si>
    <t>ОЦЕНКА НА ЕФЕКТА</t>
  </si>
  <si>
    <t>ПОТРЕБЛЕНИЕ НА ГОРИВА В ОБЩИНСКИ ТРАНСПОРТ</t>
  </si>
  <si>
    <t>Биодизел, L</t>
  </si>
  <si>
    <t>Биоетанол, L</t>
  </si>
  <si>
    <t>Количество на примеса в литри</t>
  </si>
  <si>
    <t>Дизелово гориво</t>
  </si>
  <si>
    <t>Бензин</t>
  </si>
  <si>
    <t>ОЦЕНКИ ЗА НАЛИЧНИЯ И ПРОГНОЗНИЯ ПОТЕНЦИАЛ НА МЕСТНИ РЕСУРСИ ЗА ПРОИЗВОДСТВО НА ЕНЕРГИЯ ОТ ВЪЗОБНОВЯЕМ ИЗТОЧНИК</t>
  </si>
  <si>
    <t>Забележка</t>
  </si>
  <si>
    <r>
      <t xml:space="preserve">СЪОТВЕТСТВИЕ С ЧЛ. 10, АЛ. 1 ОТ ЗЕВИ
</t>
    </r>
    <r>
      <rPr>
        <i/>
        <sz val="11"/>
        <color indexed="8"/>
        <rFont val="Calibri"/>
        <family val="2"/>
        <charset val="204"/>
      </rPr>
      <t>(избира се от падащо меню)</t>
    </r>
  </si>
  <si>
    <t>За изграждане на енергийни обекти за производство на енергия от ВИ или на инсталации за производство на биогорива в транспорта и на течни горива от биомаса върху пустеещи земи публична общинска и частна общинска собственост и подходящи мерки за оползотворяването на тези земи</t>
  </si>
  <si>
    <t>За отглеждане на растителни видове, от които се произвеждат суровините, както и за оползотворяване на остатъци и отпадъци от тях, за производство на биогорива и на течни горива от биомаса, върху пустеещи земи и подходящи мерки за оползотворяването на тези земи.</t>
  </si>
  <si>
    <t>За отглеждане на растителни и горски видове, от които се произвеждат суровините, както и за оползотворяване на остатъци и отпадъци от тях, за производство на топлинна и/или електрическа енергия, върху пустеещи земи и подходящи мерки за оползотворяването на тези земи.</t>
  </si>
  <si>
    <t>За използване на топлинна енергия от ВИ, свързани с издаването на лицензия за изграждане на централа за производство на топлинна енергия от ВИ и за изграждането на топлопреносна мрежа на територията на общината.</t>
  </si>
  <si>
    <t>За изграждане на енергийни обекти за производство на енергия от ВИ върху покривните конструкции на сгради общинска собственост или сгради със смесен режим на собственост – държавна и общинска.</t>
  </si>
  <si>
    <t>ОЦЕНКА НА ЕФЕКТA</t>
  </si>
  <si>
    <t>Вид гориво</t>
  </si>
  <si>
    <t>KWh/год</t>
  </si>
  <si>
    <t>Начална и крайна дата на мярката</t>
  </si>
  <si>
    <t>Наименование на мярката:</t>
  </si>
  <si>
    <t>Брикети</t>
  </si>
  <si>
    <t>Газ пропан бутан</t>
  </si>
  <si>
    <t>Държавна</t>
  </si>
  <si>
    <t xml:space="preserve">Вятърна </t>
  </si>
  <si>
    <t>ОП</t>
  </si>
  <si>
    <t>EE</t>
  </si>
  <si>
    <t>Общинска</t>
  </si>
  <si>
    <t>Слънчева</t>
  </si>
  <si>
    <t>ФЕЕВИ</t>
  </si>
  <si>
    <t>TE</t>
  </si>
  <si>
    <t>Частна</t>
  </si>
  <si>
    <t>Водноелектрическа</t>
  </si>
  <si>
    <t>КЛЕЕВЕИ</t>
  </si>
  <si>
    <t>EO</t>
  </si>
  <si>
    <t>Смесена</t>
  </si>
  <si>
    <t>Биомаса</t>
  </si>
  <si>
    <t>ПУДООС</t>
  </si>
  <si>
    <t>Т и О</t>
  </si>
  <si>
    <t xml:space="preserve">Аеротермална </t>
  </si>
  <si>
    <t>ПЕЕ</t>
  </si>
  <si>
    <t>Геотермална</t>
  </si>
  <si>
    <t>REECL</t>
  </si>
  <si>
    <t xml:space="preserve">Хидротермална </t>
  </si>
  <si>
    <t xml:space="preserve">смесено </t>
  </si>
  <si>
    <t>Сметищен газ</t>
  </si>
  <si>
    <t>друго</t>
  </si>
  <si>
    <t>Газ от отпадни води</t>
  </si>
  <si>
    <t>горива</t>
  </si>
  <si>
    <t>(Kwh/kg)</t>
  </si>
  <si>
    <t xml:space="preserve"> t CO2/MWh</t>
  </si>
  <si>
    <t>Кафяви въглища</t>
  </si>
  <si>
    <t>Черни/Антрацитни въглища</t>
  </si>
  <si>
    <t>Лигнитни въглища</t>
  </si>
  <si>
    <t>Въглища от внос</t>
  </si>
  <si>
    <t>Кокс</t>
  </si>
  <si>
    <t>Газьол</t>
  </si>
  <si>
    <t>Мазут</t>
  </si>
  <si>
    <t>Природен газ</t>
  </si>
  <si>
    <t>Вид произведена енергия от ВИ</t>
  </si>
  <si>
    <t>държавна, общинска, частна, смесена</t>
  </si>
  <si>
    <t>(избира се от падащо меню)</t>
  </si>
  <si>
    <r>
      <t>t/год.; 1000nm</t>
    </r>
    <r>
      <rPr>
        <i/>
        <vertAlign val="superscript"/>
        <sz val="10"/>
        <rFont val="Calibri"/>
        <family val="2"/>
        <charset val="204"/>
      </rPr>
      <t>3</t>
    </r>
    <r>
      <rPr>
        <i/>
        <sz val="10"/>
        <rFont val="Calibri"/>
        <family val="2"/>
        <charset val="204"/>
      </rPr>
      <t>/год.</t>
    </r>
  </si>
  <si>
    <t>Име и фамилия на представляващия:</t>
  </si>
  <si>
    <t>(дд/мм/ггггг)</t>
  </si>
  <si>
    <t xml:space="preserve">Подпис: </t>
  </si>
  <si>
    <t>Община Хитрино</t>
  </si>
  <si>
    <t>п.к: 9780</t>
  </si>
  <si>
    <t>Адм. област:  Шумен</t>
  </si>
  <si>
    <t>с. Хитрино</t>
  </si>
  <si>
    <t>ул. Възраждане</t>
  </si>
  <si>
    <t>№45</t>
  </si>
  <si>
    <r>
      <rPr>
        <sz val="11"/>
        <color theme="1"/>
        <rFont val="Calibri"/>
        <family val="2"/>
        <charset val="204"/>
        <scheme val="minor"/>
      </rPr>
      <t xml:space="preserve">Нуридин Исмаил- кмет / </t>
    </r>
    <r>
      <rPr>
        <sz val="8"/>
        <color indexed="8"/>
        <rFont val="Calibri"/>
        <family val="2"/>
        <charset val="204"/>
      </rPr>
      <t>име,фамилия,длъжност</t>
    </r>
  </si>
  <si>
    <t>тел./GSM 05341/22-50</t>
  </si>
  <si>
    <t>E-mail: kmet@hitrino.org</t>
  </si>
  <si>
    <r>
      <rPr>
        <sz val="11"/>
        <color theme="1"/>
        <rFont val="Calibri"/>
        <family val="2"/>
        <charset val="204"/>
        <scheme val="minor"/>
      </rPr>
      <t xml:space="preserve">Ребие Салим- Гл.специалист "УТ" -/ </t>
    </r>
    <r>
      <rPr>
        <sz val="8"/>
        <color indexed="8"/>
        <rFont val="Calibri"/>
        <family val="2"/>
        <charset val="204"/>
      </rPr>
      <t>име,фамилия,длъжност</t>
    </r>
  </si>
  <si>
    <t>E-mail: ut@hitrino.org</t>
  </si>
  <si>
    <t>тел./GSM 0882331214</t>
  </si>
  <si>
    <t>1.Обществена информационна кампания, популяризираща ВИ</t>
  </si>
  <si>
    <t>Информираност на населението</t>
  </si>
  <si>
    <t>планирани</t>
  </si>
  <si>
    <t>2.Съставяне на консултативна група за подпомагане изпълнението на Плана за действие за ВИ на общината</t>
  </si>
  <si>
    <t>3.Административно обслужване на едно гише</t>
  </si>
  <si>
    <t>4.Повишаване на административната компетентност и капацитет на служителите отговорни за издаване на разрешения и лицензии</t>
  </si>
  <si>
    <t>Промяна на поведението</t>
  </si>
  <si>
    <t>5.Подобряване на процедурите за издаване на разрешения за строеж</t>
  </si>
  <si>
    <t>6.Подмяна на течните горива и електроенергията за отопление на обществени сгради с биогорива и енргия от ВИ</t>
  </si>
  <si>
    <t>Повишаване на дела на ВЕИ</t>
  </si>
  <si>
    <t>7.Насърчаване използването на индивидуални системи за производство на енергия от ВИ</t>
  </si>
  <si>
    <t>8.Разработване на програма за ускорено преминаване на държавния и общински транспорт на биогорива</t>
  </si>
  <si>
    <t>Подмяна на течните горива и електроенергията за отопление на обществени сгради с биогорива и енргия от ВИ</t>
  </si>
  <si>
    <t>/ Нуридин Исмаил/</t>
  </si>
  <si>
    <t>дългосрочна ОПНИЕВИБГ на община Хитрино   2013-2022г.</t>
  </si>
  <si>
    <t>2020 г.</t>
  </si>
  <si>
    <t>за изпълнние на Общинска програма за насърчаване използването на енергия от възобновяеми източници и биогорива (ОПНИЕВИБГ) на община Хитрино</t>
  </si>
  <si>
    <t>частично изпълнени</t>
  </si>
  <si>
    <t>Дата : 11.02.2021г.</t>
  </si>
  <si>
    <t>Монтаж на котел за пелети в ДГ "1ви юни" с.Хитрино ул. "Ален мак"№2, с мощност 90 KW . Ефектът не може да бъде отчетен, поради непълен отоплителен период.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</si>
</sst>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Helv"/>
      <charset val="204"/>
    </font>
    <font>
      <b/>
      <vertAlign val="subscript"/>
      <sz val="10"/>
      <name val="Arial"/>
      <family val="2"/>
      <charset val="204"/>
    </font>
    <font>
      <i/>
      <sz val="11"/>
      <color indexed="8"/>
      <name val="Calibri"/>
      <family val="2"/>
      <charset val="204"/>
    </font>
    <font>
      <i/>
      <sz val="10"/>
      <name val="Calibri"/>
      <family val="2"/>
      <charset val="204"/>
    </font>
    <font>
      <i/>
      <vertAlign val="superscript"/>
      <sz val="10"/>
      <name val="Calibri"/>
      <family val="2"/>
      <charset val="204"/>
    </font>
    <font>
      <sz val="10"/>
      <name val="Arial"/>
      <family val="2"/>
      <charset val="204"/>
    </font>
    <font>
      <b/>
      <sz val="10"/>
      <color indexed="56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6E7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4" fillId="0" borderId="0"/>
    <xf numFmtId="0" fontId="2" fillId="2" borderId="13" applyNumberFormat="0" applyFont="0" applyAlignment="0" applyProtection="0"/>
    <xf numFmtId="9" fontId="2" fillId="0" borderId="0" applyFont="0" applyFill="0" applyBorder="0" applyAlignment="0" applyProtection="0"/>
    <xf numFmtId="0" fontId="4" fillId="0" borderId="0"/>
    <xf numFmtId="0" fontId="12" fillId="3" borderId="0" applyNumberFormat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2" fillId="0" borderId="3" xfId="5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4" borderId="3" xfId="0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/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3" fillId="6" borderId="3" xfId="6" applyNumberFormat="1" applyFont="1" applyFill="1" applyBorder="1" applyAlignment="1">
      <alignment horizontal="center" vertical="center" wrapText="1"/>
    </xf>
    <xf numFmtId="0" fontId="15" fillId="7" borderId="3" xfId="9" applyFont="1" applyFill="1" applyBorder="1" applyAlignment="1">
      <alignment horizontal="center" vertical="center" wrapText="1"/>
    </xf>
    <xf numFmtId="3" fontId="15" fillId="7" borderId="3" xfId="9" applyNumberFormat="1" applyFont="1" applyFill="1" applyBorder="1" applyAlignment="1">
      <alignment horizontal="center" vertical="center" wrapText="1"/>
    </xf>
    <xf numFmtId="0" fontId="7" fillId="7" borderId="3" xfId="9" applyFont="1" applyFill="1" applyBorder="1" applyAlignment="1">
      <alignment horizontal="center" vertical="center" wrapText="1"/>
    </xf>
    <xf numFmtId="1" fontId="7" fillId="7" borderId="3" xfId="9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2" fillId="0" borderId="0" xfId="5" applyFont="1" applyAlignment="1">
      <alignment wrapText="1"/>
    </xf>
    <xf numFmtId="0" fontId="9" fillId="0" borderId="0" xfId="4"/>
    <xf numFmtId="0" fontId="2" fillId="0" borderId="0" xfId="4" applyFont="1"/>
    <xf numFmtId="0" fontId="2" fillId="0" borderId="0" xfId="5" applyFont="1"/>
    <xf numFmtId="0" fontId="2" fillId="0" borderId="0" xfId="4" applyFont="1" applyAlignment="1">
      <alignment wrapText="1"/>
    </xf>
    <xf numFmtId="0" fontId="2" fillId="0" borderId="0" xfId="5" applyFont="1" applyAlignment="1">
      <alignment horizontal="left" vertical="center" wrapText="1"/>
    </xf>
    <xf numFmtId="0" fontId="3" fillId="0" borderId="0" xfId="5" applyFont="1" applyAlignment="1">
      <alignment vertical="center"/>
    </xf>
    <xf numFmtId="0" fontId="10" fillId="0" borderId="0" xfId="4" applyFont="1" applyAlignment="1">
      <alignment vertical="top" wrapText="1"/>
    </xf>
    <xf numFmtId="0" fontId="9" fillId="0" borderId="0" xfId="4" applyAlignment="1">
      <alignment wrapText="1"/>
    </xf>
    <xf numFmtId="0" fontId="2" fillId="0" borderId="0" xfId="4" applyFont="1" applyAlignment="1">
      <alignment horizontal="left"/>
    </xf>
    <xf numFmtId="0" fontId="2" fillId="0" borderId="0" xfId="5" applyFont="1" applyAlignment="1">
      <alignment horizontal="center" vertical="center" wrapText="1"/>
    </xf>
    <xf numFmtId="0" fontId="9" fillId="0" borderId="3" xfId="4" applyBorder="1"/>
    <xf numFmtId="0" fontId="9" fillId="0" borderId="3" xfId="4" applyBorder="1" applyAlignment="1">
      <alignment wrapText="1"/>
    </xf>
    <xf numFmtId="0" fontId="2" fillId="0" borderId="3" xfId="4" applyFont="1" applyFill="1" applyBorder="1" applyAlignment="1">
      <alignment horizontal="left" vertical="center"/>
    </xf>
    <xf numFmtId="0" fontId="2" fillId="0" borderId="3" xfId="4" applyFont="1" applyFill="1" applyBorder="1" applyAlignment="1">
      <alignment horizontal="center" vertical="center"/>
    </xf>
    <xf numFmtId="0" fontId="9" fillId="0" borderId="3" xfId="4" applyFill="1" applyBorder="1"/>
    <xf numFmtId="0" fontId="0" fillId="5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13" fillId="0" borderId="0" xfId="0" applyFont="1"/>
    <xf numFmtId="0" fontId="0" fillId="0" borderId="3" xfId="0" applyBorder="1" applyAlignment="1">
      <alignment horizontal="center" vertical="center" wrapText="1"/>
    </xf>
    <xf numFmtId="164" fontId="2" fillId="0" borderId="3" xfId="5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3" fillId="0" borderId="0" xfId="0" applyFont="1"/>
    <xf numFmtId="0" fontId="0" fillId="6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 wrapText="1"/>
    </xf>
    <xf numFmtId="0" fontId="3" fillId="6" borderId="3" xfId="6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" fillId="6" borderId="3" xfId="6" applyFont="1" applyFill="1" applyBorder="1" applyAlignment="1"/>
    <xf numFmtId="0" fontId="0" fillId="6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0" fillId="9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9" borderId="11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6" borderId="3" xfId="6" applyFont="1" applyFill="1" applyBorder="1" applyAlignment="1">
      <alignment horizontal="center" vertical="center"/>
    </xf>
    <xf numFmtId="2" fontId="3" fillId="6" borderId="3" xfId="6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/>
    </xf>
    <xf numFmtId="0" fontId="0" fillId="0" borderId="14" xfId="0" applyBorder="1"/>
    <xf numFmtId="0" fontId="0" fillId="0" borderId="12" xfId="0" applyBorder="1"/>
  </cellXfs>
  <cellStyles count="10">
    <cellStyle name="Normal 2" xfId="1"/>
    <cellStyle name="Normal 3" xfId="2"/>
    <cellStyle name="Normal 4" xfId="3"/>
    <cellStyle name="Normal 5" xfId="4"/>
    <cellStyle name="Normal_Otchet_planove_new" xfId="5"/>
    <cellStyle name="Note 2" xfId="6"/>
    <cellStyle name="Percent 2" xfId="7"/>
    <cellStyle name="Style 1" xfId="8"/>
    <cellStyle name="Добър" xfId="9" builtinId="26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users\IHristova\tselevaPrograma%202008%20Centralni%20vedomst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eea.government.bg/Documents%20and%20Settings/knaydenov/Local%20Settings/Temporary%20Internet%20Files/Content.IE5/SK4KWQ6B/Otchet_planove_ne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 проекти"/>
      <sheetName val="Общ сгради обследване"/>
      <sheetName val="do not edit"/>
    </sheetNames>
    <sheetDataSet>
      <sheetData sheetId="0"/>
      <sheetData sheetId="1"/>
      <sheetData sheetId="2" refreshError="1">
        <row r="5">
          <cell r="D5" t="str">
            <v>София- област</v>
          </cell>
          <cell r="G5" t="str">
            <v>Д</v>
          </cell>
        </row>
        <row r="6">
          <cell r="G6" t="str">
            <v>О</v>
          </cell>
        </row>
        <row r="7">
          <cell r="G7" t="str">
            <v>Ч</v>
          </cell>
        </row>
        <row r="8">
          <cell r="G8" t="str">
            <v>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R558"/>
  <sheetViews>
    <sheetView workbookViewId="0">
      <selection activeCell="C2" sqref="C2:C10"/>
    </sheetView>
  </sheetViews>
  <sheetFormatPr defaultRowHeight="12.75"/>
  <cols>
    <col min="1" max="1" width="26.28515625" style="32" customWidth="1"/>
    <col min="2" max="2" width="25.140625" style="32" customWidth="1"/>
    <col min="3" max="3" width="27" style="32" customWidth="1"/>
    <col min="4" max="4" width="14.140625" style="32" customWidth="1"/>
    <col min="5" max="5" width="16.7109375" style="32" customWidth="1"/>
    <col min="6" max="16384" width="9.140625" style="32"/>
  </cols>
  <sheetData>
    <row r="1" spans="1:18">
      <c r="A1" s="31"/>
    </row>
    <row r="2" spans="1:18" ht="12.75" customHeight="1">
      <c r="A2" s="33" t="s">
        <v>72</v>
      </c>
      <c r="B2" s="34"/>
      <c r="C2" s="33" t="s">
        <v>73</v>
      </c>
      <c r="D2" s="35"/>
      <c r="E2" s="35" t="s">
        <v>74</v>
      </c>
      <c r="F2" s="36" t="s">
        <v>75</v>
      </c>
      <c r="G2" s="37"/>
      <c r="H2" s="37"/>
      <c r="I2" s="37"/>
      <c r="J2" s="37"/>
      <c r="K2" s="37"/>
      <c r="L2" s="37"/>
      <c r="M2" s="37"/>
      <c r="N2" s="37"/>
      <c r="O2" s="38"/>
      <c r="P2" s="38"/>
      <c r="Q2" s="38"/>
      <c r="R2" s="38"/>
    </row>
    <row r="3" spans="1:18" ht="12.75" customHeight="1">
      <c r="A3" s="33" t="s">
        <v>76</v>
      </c>
      <c r="C3" s="33" t="s">
        <v>77</v>
      </c>
      <c r="D3" s="35"/>
      <c r="E3" s="35" t="s">
        <v>78</v>
      </c>
      <c r="F3" s="36" t="s">
        <v>79</v>
      </c>
      <c r="G3" s="39"/>
      <c r="O3" s="38"/>
      <c r="P3" s="38"/>
      <c r="Q3" s="38"/>
      <c r="R3" s="38"/>
    </row>
    <row r="4" spans="1:18">
      <c r="A4" s="33" t="s">
        <v>80</v>
      </c>
      <c r="C4" s="33" t="s">
        <v>81</v>
      </c>
      <c r="D4" s="35"/>
      <c r="E4" s="32" t="s">
        <v>82</v>
      </c>
      <c r="F4" s="36" t="s">
        <v>83</v>
      </c>
      <c r="G4" s="39"/>
      <c r="O4" s="38"/>
      <c r="P4" s="38"/>
      <c r="Q4" s="38"/>
      <c r="R4" s="38"/>
    </row>
    <row r="5" spans="1:18" ht="12.75" customHeight="1">
      <c r="A5" s="33" t="s">
        <v>84</v>
      </c>
      <c r="C5" s="33" t="s">
        <v>85</v>
      </c>
      <c r="D5" s="35"/>
      <c r="E5" s="35" t="s">
        <v>86</v>
      </c>
      <c r="F5" s="40" t="s">
        <v>87</v>
      </c>
      <c r="G5" s="39"/>
      <c r="O5" s="38"/>
      <c r="P5" s="38"/>
      <c r="Q5" s="38"/>
      <c r="R5" s="38"/>
    </row>
    <row r="6" spans="1:18" ht="12.75" customHeight="1">
      <c r="C6" s="33" t="s">
        <v>88</v>
      </c>
      <c r="D6" s="35"/>
      <c r="E6" s="35" t="s">
        <v>89</v>
      </c>
      <c r="F6" s="41"/>
      <c r="G6" s="39"/>
      <c r="O6" s="38"/>
      <c r="P6" s="38"/>
      <c r="Q6" s="38"/>
      <c r="R6" s="38"/>
    </row>
    <row r="7" spans="1:18" ht="12.75" customHeight="1">
      <c r="B7" s="34"/>
      <c r="C7" s="33" t="s">
        <v>90</v>
      </c>
      <c r="D7" s="35"/>
      <c r="E7" s="33" t="s">
        <v>91</v>
      </c>
      <c r="F7" s="41"/>
      <c r="G7" s="39"/>
      <c r="O7" s="38"/>
      <c r="P7" s="38"/>
      <c r="Q7" s="38"/>
      <c r="R7" s="38"/>
    </row>
    <row r="8" spans="1:18" ht="12.75" customHeight="1">
      <c r="B8" s="34"/>
      <c r="C8" s="33" t="s">
        <v>92</v>
      </c>
      <c r="D8" s="35"/>
      <c r="E8" s="39" t="s">
        <v>93</v>
      </c>
      <c r="F8" s="41"/>
      <c r="G8" s="39"/>
    </row>
    <row r="9" spans="1:18">
      <c r="B9" s="34"/>
      <c r="C9" s="33" t="s">
        <v>94</v>
      </c>
      <c r="D9" s="35"/>
      <c r="E9" s="39" t="s">
        <v>95</v>
      </c>
      <c r="F9" s="41"/>
      <c r="G9" s="39"/>
    </row>
    <row r="10" spans="1:18">
      <c r="B10" s="34"/>
      <c r="C10" s="33" t="s">
        <v>96</v>
      </c>
      <c r="D10" s="35"/>
      <c r="F10" s="34"/>
      <c r="G10" s="39"/>
    </row>
    <row r="11" spans="1:18">
      <c r="C11" s="39"/>
      <c r="D11" s="35"/>
      <c r="E11" s="39"/>
      <c r="F11" s="39"/>
      <c r="G11" s="39"/>
    </row>
    <row r="12" spans="1:18">
      <c r="C12" s="39"/>
      <c r="D12" s="39"/>
      <c r="E12" s="39"/>
      <c r="F12" s="39"/>
      <c r="G12" s="39"/>
    </row>
    <row r="13" spans="1:18">
      <c r="A13" s="35"/>
      <c r="C13" s="39"/>
      <c r="D13" s="39"/>
      <c r="E13" s="39"/>
      <c r="F13" s="39"/>
      <c r="G13" s="39"/>
    </row>
    <row r="14" spans="1:18">
      <c r="C14" s="39"/>
      <c r="D14" s="39"/>
      <c r="E14" s="39"/>
      <c r="F14" s="39"/>
      <c r="G14" s="39"/>
    </row>
    <row r="15" spans="1:18">
      <c r="C15" s="39"/>
      <c r="D15" s="39"/>
      <c r="E15" s="39"/>
      <c r="F15" s="39"/>
      <c r="G15" s="39"/>
    </row>
    <row r="16" spans="1:18">
      <c r="C16" s="39"/>
      <c r="D16" s="39"/>
      <c r="E16" s="39"/>
      <c r="F16" s="39"/>
      <c r="G16" s="39"/>
    </row>
    <row r="17" spans="1:7">
      <c r="C17" s="39"/>
      <c r="D17" s="39"/>
      <c r="E17" s="39"/>
      <c r="F17" s="39"/>
      <c r="G17" s="39"/>
    </row>
    <row r="18" spans="1:7">
      <c r="C18" s="39"/>
      <c r="D18" s="39"/>
      <c r="E18" s="39"/>
      <c r="F18" s="39"/>
      <c r="G18" s="39"/>
    </row>
    <row r="19" spans="1:7" ht="13.5" customHeight="1">
      <c r="D19" s="39"/>
      <c r="E19" s="39"/>
      <c r="F19" s="39"/>
      <c r="G19" s="39"/>
    </row>
    <row r="20" spans="1:7">
      <c r="A20" s="42" t="s">
        <v>97</v>
      </c>
      <c r="B20" s="42" t="s">
        <v>98</v>
      </c>
      <c r="C20" s="43" t="s">
        <v>99</v>
      </c>
    </row>
    <row r="21" spans="1:7" ht="18" customHeight="1">
      <c r="A21" s="44" t="s">
        <v>100</v>
      </c>
      <c r="B21" s="42">
        <v>2.9169999999999998</v>
      </c>
      <c r="C21" s="42">
        <v>0.33400000000000002</v>
      </c>
    </row>
    <row r="22" spans="1:7" ht="16.5" customHeight="1">
      <c r="A22" s="44" t="s">
        <v>101</v>
      </c>
      <c r="B22" s="42">
        <v>4.7779999999999996</v>
      </c>
      <c r="C22" s="42">
        <v>0.34599999999999997</v>
      </c>
    </row>
    <row r="23" spans="1:7" ht="15.75" customHeight="1">
      <c r="A23" s="44" t="s">
        <v>102</v>
      </c>
      <c r="B23" s="42">
        <v>3.6110000000000002</v>
      </c>
      <c r="C23" s="42">
        <v>0.35599999999999998</v>
      </c>
    </row>
    <row r="24" spans="1:7" ht="12.75" customHeight="1">
      <c r="A24" s="44" t="s">
        <v>70</v>
      </c>
      <c r="B24" s="42">
        <v>5.5549999999999997</v>
      </c>
      <c r="C24" s="42">
        <v>0.32400000000000001</v>
      </c>
    </row>
    <row r="25" spans="1:7" ht="12.75" customHeight="1">
      <c r="A25" s="44" t="s">
        <v>103</v>
      </c>
      <c r="B25" s="42">
        <v>7.0830000000000002</v>
      </c>
      <c r="C25" s="42">
        <v>0.33400000000000002</v>
      </c>
    </row>
    <row r="26" spans="1:7">
      <c r="A26" s="44" t="s">
        <v>104</v>
      </c>
      <c r="B26" s="42">
        <v>7.1660000000000004</v>
      </c>
      <c r="C26" s="42">
        <v>0.48099999999999998</v>
      </c>
    </row>
    <row r="27" spans="1:7" ht="12.75" customHeight="1">
      <c r="A27" s="44" t="s">
        <v>105</v>
      </c>
      <c r="B27" s="42">
        <v>11.569000000000001</v>
      </c>
      <c r="C27" s="42">
        <v>0.26300000000000001</v>
      </c>
    </row>
    <row r="28" spans="1:7" ht="12.75" customHeight="1">
      <c r="A28" s="44" t="s">
        <v>106</v>
      </c>
      <c r="B28" s="42">
        <v>11.111000000000001</v>
      </c>
      <c r="C28" s="42">
        <v>0.27600000000000002</v>
      </c>
    </row>
    <row r="29" spans="1:7">
      <c r="A29" s="44" t="s">
        <v>71</v>
      </c>
      <c r="B29" s="42">
        <v>12.776999999999999</v>
      </c>
      <c r="C29" s="42">
        <v>0.22500000000000001</v>
      </c>
    </row>
    <row r="30" spans="1:7">
      <c r="A30" s="44" t="s">
        <v>107</v>
      </c>
      <c r="B30" s="42">
        <v>9.0350000000000001</v>
      </c>
      <c r="C30" s="42">
        <v>0.20200000000000001</v>
      </c>
    </row>
    <row r="31" spans="1:7">
      <c r="A31" s="45" t="s">
        <v>17</v>
      </c>
      <c r="B31" s="46">
        <v>0</v>
      </c>
      <c r="C31" s="46">
        <v>0</v>
      </c>
    </row>
    <row r="46" ht="12.75" customHeight="1"/>
    <row r="47" ht="12.75" customHeight="1"/>
    <row r="50" ht="12.75" customHeight="1"/>
    <row r="51" ht="12.75" customHeight="1"/>
    <row r="52" ht="12.75" customHeight="1"/>
    <row r="53" ht="12.75" customHeight="1"/>
    <row r="70" ht="12.75" customHeight="1"/>
    <row r="71" ht="12.75" customHeight="1"/>
    <row r="73" ht="12.75" customHeight="1"/>
    <row r="74" ht="12.75" customHeight="1"/>
    <row r="75" ht="12.75" customHeight="1"/>
    <row r="76" ht="12.75" customHeight="1"/>
    <row r="91" ht="12.75" customHeight="1"/>
    <row r="92" ht="12.75" customHeight="1"/>
    <row r="94" ht="12.75" customHeight="1"/>
    <row r="95" ht="12.75" customHeight="1"/>
    <row r="96" ht="12.75" customHeight="1"/>
    <row r="97" ht="12.75" customHeight="1"/>
    <row r="113" ht="12.75" customHeight="1"/>
    <row r="114" ht="12.75" customHeight="1"/>
    <row r="116" ht="12.75" customHeight="1"/>
    <row r="117" ht="12.75" customHeight="1"/>
    <row r="118" ht="12.75" customHeight="1"/>
    <row r="119" ht="12.75" customHeight="1"/>
    <row r="132" ht="12.75" customHeight="1"/>
    <row r="133" ht="12.75" customHeight="1"/>
    <row r="135" ht="12.75" customHeight="1"/>
    <row r="136" ht="12.75" customHeight="1"/>
    <row r="137" ht="12.75" customHeight="1"/>
    <row r="138" ht="12.75" customHeight="1"/>
    <row r="147" ht="12.75" customHeight="1"/>
    <row r="148" ht="12.75" customHeight="1"/>
    <row r="150" ht="12.75" customHeight="1"/>
    <row r="151" ht="12.75" customHeight="1"/>
    <row r="152" ht="12.75" customHeight="1"/>
    <row r="153" ht="12.75" customHeight="1"/>
    <row r="166" ht="12.75" customHeight="1"/>
    <row r="167" ht="12.75" customHeight="1"/>
    <row r="169" ht="12.75" customHeight="1"/>
    <row r="170" ht="12.75" customHeight="1"/>
    <row r="171" ht="12.75" customHeight="1"/>
    <row r="172" ht="12.75" customHeight="1"/>
    <row r="184" ht="12.75" customHeight="1"/>
    <row r="185" ht="12.75" customHeight="1"/>
    <row r="187" ht="12.75" customHeight="1"/>
    <row r="188" ht="12.75" customHeight="1"/>
    <row r="189" ht="12.75" customHeight="1"/>
    <row r="190" ht="12.75" customHeight="1"/>
    <row r="204" ht="12.75" customHeight="1"/>
    <row r="205" ht="12.75" customHeight="1"/>
    <row r="207" ht="12.75" customHeight="1"/>
    <row r="208" ht="12.75" customHeight="1"/>
    <row r="209" ht="12.75" customHeight="1"/>
    <row r="210" ht="12.75" customHeight="1"/>
    <row r="225" ht="12.75" customHeight="1"/>
    <row r="226" ht="12.75" customHeight="1"/>
    <row r="228" ht="12.75" customHeight="1"/>
    <row r="229" ht="12.75" customHeight="1"/>
    <row r="230" ht="12.75" customHeight="1"/>
    <row r="231" ht="12.75" customHeight="1"/>
    <row r="247" ht="12.75" customHeight="1"/>
    <row r="248" ht="12.75" customHeight="1"/>
    <row r="250" ht="12.75" customHeight="1"/>
    <row r="251" ht="12.75" customHeight="1"/>
    <row r="252" ht="12.75" customHeight="1"/>
    <row r="253" ht="12.75" customHeight="1"/>
    <row r="269" ht="12.75" customHeight="1"/>
    <row r="270" ht="12.75" customHeight="1"/>
    <row r="272" ht="12.75" customHeight="1"/>
    <row r="273" ht="12.75" customHeight="1"/>
    <row r="274" ht="12.75" customHeight="1"/>
    <row r="275" ht="12.75" customHeight="1"/>
    <row r="286" ht="12.75" customHeight="1"/>
    <row r="287" ht="12.75" customHeight="1"/>
    <row r="289" ht="12.75" customHeight="1"/>
    <row r="290" ht="12.75" customHeight="1"/>
    <row r="291" ht="12.75" customHeight="1"/>
    <row r="292" ht="12.75" customHeight="1"/>
    <row r="306" ht="12.75" customHeight="1"/>
    <row r="307" ht="12.75" customHeight="1"/>
    <row r="309" ht="12.75" customHeight="1"/>
    <row r="310" ht="12.75" customHeight="1"/>
    <row r="311" ht="12.75" customHeight="1"/>
    <row r="312" ht="12.75" customHeight="1"/>
    <row r="335" ht="12.75" customHeight="1"/>
    <row r="336" ht="12.75" customHeight="1"/>
    <row r="338" ht="12.75" customHeight="1"/>
    <row r="339" ht="12.75" customHeight="1"/>
    <row r="340" ht="12.75" customHeight="1"/>
    <row r="341" ht="12.75" customHeight="1"/>
    <row r="353" ht="12.75" customHeight="1"/>
    <row r="354" ht="12.75" customHeight="1"/>
    <row r="356" ht="12.75" customHeight="1"/>
    <row r="357" ht="12.75" customHeight="1"/>
    <row r="358" ht="12.75" customHeight="1"/>
    <row r="359" ht="12.75" customHeight="1"/>
    <row r="372" ht="12.75" customHeight="1"/>
    <row r="373" ht="12.75" customHeight="1"/>
    <row r="375" ht="12.75" customHeight="1"/>
    <row r="376" ht="12.75" customHeight="1"/>
    <row r="377" ht="12.75" customHeight="1"/>
    <row r="378" ht="12.75" customHeight="1"/>
    <row r="390" ht="12.75" customHeight="1"/>
    <row r="391" ht="12.75" customHeight="1"/>
    <row r="393" ht="12.75" customHeight="1"/>
    <row r="394" ht="12.75" customHeight="1"/>
    <row r="395" ht="12.75" customHeight="1"/>
    <row r="396" ht="12.75" customHeight="1"/>
    <row r="405" ht="12.75" customHeight="1"/>
    <row r="406" ht="12.75" customHeight="1"/>
    <row r="408" ht="12.75" customHeight="1"/>
    <row r="409" ht="12.75" customHeight="1"/>
    <row r="410" ht="12.75" customHeight="1"/>
    <row r="411" ht="12.75" customHeight="1"/>
    <row r="426" ht="12.75" customHeight="1"/>
    <row r="427" ht="12.75" customHeight="1"/>
    <row r="429" ht="12.75" customHeight="1"/>
    <row r="430" ht="12.75" customHeight="1"/>
    <row r="431" ht="12.75" customHeight="1"/>
    <row r="432" ht="12.75" customHeight="1"/>
    <row r="457" ht="12.75" customHeight="1"/>
    <row r="458" ht="12.75" customHeight="1"/>
    <row r="460" ht="12.75" customHeight="1"/>
    <row r="461" ht="12.75" customHeight="1"/>
    <row r="462" ht="12.75" customHeight="1"/>
    <row r="466" ht="12.75" customHeight="1"/>
    <row r="467" ht="12.75" customHeight="1"/>
    <row r="469" ht="12.75" customHeight="1"/>
    <row r="470" ht="12.75" customHeight="1"/>
    <row r="471" ht="12.75" customHeight="1"/>
    <row r="472" ht="12.75" customHeight="1"/>
    <row r="486" ht="12.75" customHeight="1"/>
    <row r="487" ht="12.75" customHeight="1"/>
    <row r="489" ht="12.75" customHeight="1"/>
    <row r="490" ht="12.75" customHeight="1"/>
    <row r="491" ht="12.75" customHeight="1"/>
    <row r="492" ht="12.75" customHeight="1"/>
    <row r="502" ht="12.75" customHeight="1"/>
    <row r="503" ht="12.75" customHeight="1"/>
    <row r="505" ht="12.75" customHeight="1"/>
    <row r="506" ht="12.75" customHeight="1"/>
    <row r="507" ht="12.75" customHeight="1"/>
    <row r="508" ht="12.75" customHeight="1"/>
    <row r="524" ht="12.75" customHeight="1"/>
    <row r="525" ht="12.75" customHeight="1"/>
    <row r="527" ht="12.75" customHeight="1"/>
    <row r="528" ht="12.75" customHeight="1"/>
    <row r="529" ht="12.75" customHeight="1"/>
    <row r="542" ht="12.75" customHeight="1"/>
    <row r="543" ht="12.75" customHeight="1"/>
    <row r="545" ht="12.75" customHeight="1"/>
    <row r="546" ht="12.75" customHeight="1"/>
    <row r="547" ht="12.75" customHeight="1"/>
    <row r="548" ht="12.75" customHeight="1"/>
    <row r="558" ht="12.7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2:R58"/>
  <sheetViews>
    <sheetView tabSelected="1" view="pageBreakPreview" topLeftCell="A28" zoomScale="60" zoomScaleNormal="87" workbookViewId="0">
      <selection activeCell="P43" sqref="P43"/>
    </sheetView>
  </sheetViews>
  <sheetFormatPr defaultRowHeight="15"/>
  <cols>
    <col min="1" max="1" width="14.5703125" customWidth="1"/>
    <col min="2" max="2" width="13.28515625" customWidth="1"/>
    <col min="3" max="3" width="9" customWidth="1"/>
    <col min="4" max="4" width="9.42578125" customWidth="1"/>
    <col min="6" max="6" width="11.28515625" customWidth="1"/>
    <col min="7" max="7" width="14.140625" customWidth="1"/>
    <col min="8" max="8" width="13.85546875" customWidth="1"/>
    <col min="9" max="9" width="8.7109375" customWidth="1"/>
    <col min="10" max="11" width="14.42578125" customWidth="1"/>
    <col min="12" max="12" width="10.42578125" customWidth="1"/>
    <col min="13" max="13" width="16.140625" customWidth="1"/>
    <col min="14" max="14" width="14.5703125" customWidth="1"/>
    <col min="16" max="16" width="10.7109375" customWidth="1"/>
    <col min="17" max="17" width="14.5703125" customWidth="1"/>
  </cols>
  <sheetData>
    <row r="2" spans="1:18" ht="18.7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8" ht="18.75">
      <c r="A3" s="108" t="s">
        <v>143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8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  <c r="M4" s="99"/>
      <c r="N4" s="99"/>
      <c r="O4" s="99"/>
      <c r="P4" s="1"/>
    </row>
    <row r="5" spans="1:18" ht="21" customHeight="1">
      <c r="A5" s="109" t="s">
        <v>31</v>
      </c>
      <c r="B5" s="109"/>
      <c r="C5" s="110" t="s">
        <v>115</v>
      </c>
      <c r="D5" s="110"/>
      <c r="E5" s="110"/>
      <c r="F5" s="11" t="s">
        <v>116</v>
      </c>
      <c r="G5" s="110">
        <v>931422</v>
      </c>
      <c r="H5" s="110"/>
      <c r="I5" s="114" t="s">
        <v>117</v>
      </c>
      <c r="J5" s="114"/>
      <c r="K5" s="114"/>
      <c r="L5" s="12"/>
      <c r="M5" s="13"/>
      <c r="N5" s="13"/>
      <c r="O5" s="13"/>
      <c r="P5" s="3"/>
    </row>
    <row r="6" spans="1:18" ht="23.25" customHeight="1">
      <c r="A6" s="112" t="s">
        <v>32</v>
      </c>
      <c r="B6" s="112"/>
      <c r="C6" s="115" t="s">
        <v>118</v>
      </c>
      <c r="D6" s="116"/>
      <c r="E6" s="117"/>
      <c r="F6" s="8" t="s">
        <v>116</v>
      </c>
      <c r="G6" s="81" t="s">
        <v>2</v>
      </c>
      <c r="H6" s="81"/>
      <c r="I6" s="81"/>
      <c r="J6" s="81"/>
      <c r="K6" s="81" t="s">
        <v>119</v>
      </c>
      <c r="L6" s="81"/>
      <c r="M6" s="81"/>
      <c r="N6" s="81"/>
      <c r="O6" s="55" t="s">
        <v>120</v>
      </c>
      <c r="P6" s="2"/>
    </row>
    <row r="7" spans="1:18" ht="17.25" customHeight="1">
      <c r="A7" s="111" t="s">
        <v>1</v>
      </c>
      <c r="B7" s="111"/>
      <c r="C7" s="100" t="s">
        <v>121</v>
      </c>
      <c r="D7" s="101"/>
      <c r="E7" s="101"/>
      <c r="F7" s="101"/>
      <c r="G7" s="101"/>
      <c r="H7" s="102"/>
      <c r="I7" s="79" t="s">
        <v>122</v>
      </c>
      <c r="J7" s="79"/>
      <c r="K7" s="79"/>
      <c r="L7" s="103" t="s">
        <v>123</v>
      </c>
      <c r="M7" s="103"/>
      <c r="N7" s="103"/>
      <c r="O7" s="103"/>
    </row>
    <row r="8" spans="1:18" ht="17.25" customHeight="1">
      <c r="A8" s="112" t="s">
        <v>33</v>
      </c>
      <c r="B8" s="112"/>
      <c r="C8" s="113" t="s">
        <v>124</v>
      </c>
      <c r="D8" s="113"/>
      <c r="E8" s="113"/>
      <c r="F8" s="113"/>
      <c r="G8" s="113"/>
      <c r="H8" s="113"/>
      <c r="I8" s="79" t="s">
        <v>126</v>
      </c>
      <c r="J8" s="79"/>
      <c r="K8" s="79"/>
      <c r="L8" s="103" t="s">
        <v>125</v>
      </c>
      <c r="M8" s="103"/>
      <c r="N8" s="103"/>
      <c r="O8" s="103"/>
    </row>
    <row r="9" spans="1:18" ht="20.25" customHeight="1">
      <c r="A9" s="112" t="s">
        <v>34</v>
      </c>
      <c r="B9" s="112"/>
      <c r="C9" s="104" t="s">
        <v>141</v>
      </c>
      <c r="D9" s="105"/>
      <c r="E9" s="105"/>
      <c r="F9" s="105"/>
      <c r="G9" s="105"/>
      <c r="H9" s="105"/>
      <c r="I9" s="105"/>
      <c r="J9" s="105"/>
      <c r="K9" s="106"/>
      <c r="L9" s="82" t="s">
        <v>35</v>
      </c>
      <c r="M9" s="82"/>
      <c r="N9" s="82" t="s">
        <v>142</v>
      </c>
      <c r="O9" s="82"/>
    </row>
    <row r="10" spans="1:18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4"/>
    </row>
    <row r="11" spans="1:18" ht="15" customHeight="1"/>
    <row r="12" spans="1:18" ht="30" customHeight="1">
      <c r="A12" s="93" t="s">
        <v>26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4"/>
    </row>
    <row r="13" spans="1:18" ht="25.5" customHeight="1">
      <c r="A13" s="92" t="s">
        <v>20</v>
      </c>
      <c r="B13" s="92" t="s">
        <v>68</v>
      </c>
      <c r="C13" s="92" t="s">
        <v>3</v>
      </c>
      <c r="D13" s="92" t="s">
        <v>108</v>
      </c>
      <c r="E13" s="92" t="s">
        <v>7</v>
      </c>
      <c r="F13" s="92" t="s">
        <v>8</v>
      </c>
      <c r="G13" s="92" t="s">
        <v>65</v>
      </c>
      <c r="H13" s="92"/>
      <c r="I13" s="92"/>
      <c r="J13" s="92"/>
      <c r="K13" s="92"/>
      <c r="L13" s="92"/>
      <c r="M13" s="92"/>
      <c r="N13" s="92" t="s">
        <v>37</v>
      </c>
      <c r="O13" s="92" t="s">
        <v>6</v>
      </c>
      <c r="P13" s="92" t="s">
        <v>5</v>
      </c>
      <c r="Q13" s="92" t="s">
        <v>4</v>
      </c>
    </row>
    <row r="14" spans="1:18" ht="25.5" customHeight="1">
      <c r="A14" s="92"/>
      <c r="B14" s="92"/>
      <c r="C14" s="92"/>
      <c r="D14" s="94"/>
      <c r="E14" s="118"/>
      <c r="F14" s="92"/>
      <c r="G14" s="119" t="s">
        <v>22</v>
      </c>
      <c r="H14" s="119"/>
      <c r="I14" s="92" t="s">
        <v>9</v>
      </c>
      <c r="J14" s="92"/>
      <c r="K14" s="119" t="s">
        <v>10</v>
      </c>
      <c r="L14" s="119" t="s">
        <v>11</v>
      </c>
      <c r="M14" s="119" t="s">
        <v>36</v>
      </c>
      <c r="N14" s="92"/>
      <c r="O14" s="92"/>
      <c r="P14" s="92"/>
      <c r="Q14" s="92"/>
    </row>
    <row r="15" spans="1:18" ht="8.25" hidden="1" customHeight="1">
      <c r="A15" s="92"/>
      <c r="B15" s="92"/>
      <c r="C15" s="92"/>
      <c r="D15" s="94"/>
      <c r="E15" s="118"/>
      <c r="F15" s="92"/>
      <c r="G15" s="119"/>
      <c r="H15" s="119"/>
      <c r="I15" s="119" t="s">
        <v>12</v>
      </c>
      <c r="J15" s="119" t="s">
        <v>13</v>
      </c>
      <c r="K15" s="119"/>
      <c r="L15" s="119"/>
      <c r="M15" s="119"/>
      <c r="N15" s="92"/>
      <c r="O15" s="92"/>
      <c r="P15" s="92"/>
      <c r="Q15" s="92"/>
    </row>
    <row r="16" spans="1:18" ht="25.5" customHeight="1">
      <c r="A16" s="92"/>
      <c r="B16" s="92"/>
      <c r="C16" s="92"/>
      <c r="D16" s="94"/>
      <c r="E16" s="118"/>
      <c r="F16" s="92"/>
      <c r="G16" s="23" t="s">
        <v>21</v>
      </c>
      <c r="H16" s="23" t="s">
        <v>66</v>
      </c>
      <c r="I16" s="119"/>
      <c r="J16" s="119"/>
      <c r="K16" s="119"/>
      <c r="L16" s="119"/>
      <c r="M16" s="119"/>
      <c r="N16" s="92"/>
      <c r="O16" s="92"/>
      <c r="P16" s="92"/>
      <c r="Q16" s="92"/>
    </row>
    <row r="17" spans="1:17" ht="54" customHeight="1">
      <c r="A17" s="24" t="s">
        <v>109</v>
      </c>
      <c r="B17" s="24" t="s">
        <v>14</v>
      </c>
      <c r="C17" s="24" t="s">
        <v>110</v>
      </c>
      <c r="D17" s="24" t="s">
        <v>14</v>
      </c>
      <c r="E17" s="25" t="s">
        <v>15</v>
      </c>
      <c r="F17" s="25" t="s">
        <v>16</v>
      </c>
      <c r="G17" s="26" t="s">
        <v>111</v>
      </c>
      <c r="H17" s="26" t="s">
        <v>110</v>
      </c>
      <c r="I17" s="25" t="s">
        <v>67</v>
      </c>
      <c r="J17" s="25" t="s">
        <v>67</v>
      </c>
      <c r="K17" s="25" t="s">
        <v>16</v>
      </c>
      <c r="L17" s="27" t="s">
        <v>23</v>
      </c>
      <c r="M17" s="24" t="s">
        <v>24</v>
      </c>
      <c r="N17" s="24" t="s">
        <v>110</v>
      </c>
      <c r="O17" s="26" t="s">
        <v>18</v>
      </c>
      <c r="P17" s="24" t="s">
        <v>19</v>
      </c>
      <c r="Q17" s="24" t="s">
        <v>17</v>
      </c>
    </row>
    <row r="18" spans="1:17" ht="39.75" customHeight="1">
      <c r="A18" s="62" t="s">
        <v>69</v>
      </c>
      <c r="B18" s="63"/>
      <c r="C18" s="59" t="s">
        <v>146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</row>
    <row r="19" spans="1:17">
      <c r="A19" s="10"/>
      <c r="B19" s="7"/>
      <c r="C19" s="10"/>
      <c r="D19" s="10"/>
      <c r="E19" s="10"/>
      <c r="F19" s="10"/>
      <c r="G19" s="10"/>
      <c r="H19" s="10" t="s">
        <v>17</v>
      </c>
      <c r="I19" s="10"/>
      <c r="J19" s="10"/>
      <c r="K19" s="53">
        <f>G19*VLOOKUP($H19,Data!$A$21:$C$31,2,FALSE)*1000+SUM(I19:J19)</f>
        <v>0</v>
      </c>
      <c r="L19" s="10"/>
      <c r="M19" s="52">
        <f>G19*VLOOKUP($H19,Data!$A$21:$C$31,2,FALSE)*VLOOKUP($H19,Data!$A$21:$C$31,3,FALSE)+(I19*0.819+J19*0.247)/1000</f>
        <v>0</v>
      </c>
      <c r="N19" s="10"/>
      <c r="O19" s="10"/>
      <c r="P19" s="10"/>
      <c r="Q19" s="10"/>
    </row>
    <row r="20" spans="1:17" ht="23.25" customHeight="1">
      <c r="A20" s="62" t="s">
        <v>69</v>
      </c>
      <c r="B20" s="63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</row>
    <row r="21" spans="1:17">
      <c r="A21" s="52"/>
      <c r="B21" s="10"/>
      <c r="C21" s="52"/>
      <c r="D21" s="30"/>
      <c r="E21" s="30"/>
      <c r="F21" s="30"/>
      <c r="G21" s="30"/>
      <c r="H21" s="52" t="s">
        <v>17</v>
      </c>
      <c r="I21" s="54"/>
      <c r="J21" s="54"/>
      <c r="K21" s="53">
        <f>G21*VLOOKUP($H21,Data!$A$21:$C$31,2,FALSE)*1000+SUM(I21:J21)</f>
        <v>0</v>
      </c>
      <c r="L21" s="30"/>
      <c r="M21" s="52">
        <f>G21*VLOOKUP($H21,Data!$A$21:$C$31,2,FALSE)*VLOOKUP($H21,Data!$A$21:$C$31,3,FALSE)+(I21*0.819+J21*0.247)/1000</f>
        <v>0</v>
      </c>
      <c r="N21" s="52"/>
      <c r="O21" s="54"/>
      <c r="P21" s="54"/>
      <c r="Q21" s="54"/>
    </row>
    <row r="22" spans="1:17">
      <c r="A22" s="15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36.75" customHeight="1">
      <c r="A23" s="91" t="s">
        <v>38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</row>
    <row r="24" spans="1:17" ht="30">
      <c r="A24" s="95" t="s">
        <v>28</v>
      </c>
      <c r="B24" s="88"/>
      <c r="C24" s="88"/>
      <c r="D24" s="88"/>
      <c r="E24" s="88"/>
      <c r="F24" s="88"/>
      <c r="G24" s="89"/>
      <c r="H24" s="57" t="s">
        <v>39</v>
      </c>
      <c r="I24" s="80"/>
      <c r="J24" s="80"/>
      <c r="K24" s="80"/>
      <c r="L24" s="88" t="s">
        <v>50</v>
      </c>
      <c r="M24" s="89"/>
      <c r="N24" s="28" t="s">
        <v>27</v>
      </c>
      <c r="O24" s="95" t="s">
        <v>4</v>
      </c>
      <c r="P24" s="88"/>
      <c r="Q24" s="89"/>
    </row>
    <row r="25" spans="1:17">
      <c r="A25" s="75" t="s">
        <v>127</v>
      </c>
      <c r="B25" s="96"/>
      <c r="C25" s="96"/>
      <c r="D25" s="96"/>
      <c r="E25" s="96"/>
      <c r="F25" s="96"/>
      <c r="G25" s="76"/>
      <c r="H25" s="65" t="s">
        <v>47</v>
      </c>
      <c r="I25" s="66"/>
      <c r="J25" s="66"/>
      <c r="K25" s="67"/>
      <c r="L25" s="75" t="s">
        <v>128</v>
      </c>
      <c r="M25" s="76"/>
      <c r="N25" s="86"/>
      <c r="O25" s="64" t="s">
        <v>129</v>
      </c>
      <c r="P25" s="64"/>
      <c r="Q25" s="64"/>
    </row>
    <row r="26" spans="1:17" ht="51" customHeight="1">
      <c r="A26" s="77"/>
      <c r="B26" s="97"/>
      <c r="C26" s="97"/>
      <c r="D26" s="97"/>
      <c r="E26" s="97"/>
      <c r="F26" s="97"/>
      <c r="G26" s="78"/>
      <c r="H26" s="68"/>
      <c r="I26" s="69"/>
      <c r="J26" s="69"/>
      <c r="K26" s="70"/>
      <c r="L26" s="77"/>
      <c r="M26" s="78"/>
      <c r="N26" s="86"/>
      <c r="O26" s="64"/>
      <c r="P26" s="64"/>
      <c r="Q26" s="64"/>
    </row>
    <row r="27" spans="1:17">
      <c r="A27" s="64" t="s">
        <v>130</v>
      </c>
      <c r="B27" s="64"/>
      <c r="C27" s="64"/>
      <c r="D27" s="64"/>
      <c r="E27" s="64"/>
      <c r="F27" s="64"/>
      <c r="G27" s="64"/>
      <c r="H27" s="65" t="s">
        <v>47</v>
      </c>
      <c r="I27" s="66"/>
      <c r="J27" s="66"/>
      <c r="K27" s="67"/>
      <c r="L27" s="75" t="s">
        <v>128</v>
      </c>
      <c r="M27" s="76"/>
      <c r="N27" s="86"/>
      <c r="O27" s="64" t="s">
        <v>129</v>
      </c>
      <c r="P27" s="64"/>
      <c r="Q27" s="64"/>
    </row>
    <row r="28" spans="1:17" ht="46.5" customHeight="1">
      <c r="A28" s="64"/>
      <c r="B28" s="64"/>
      <c r="C28" s="64"/>
      <c r="D28" s="64"/>
      <c r="E28" s="64"/>
      <c r="F28" s="64"/>
      <c r="G28" s="64"/>
      <c r="H28" s="68"/>
      <c r="I28" s="69"/>
      <c r="J28" s="69"/>
      <c r="K28" s="70"/>
      <c r="L28" s="77"/>
      <c r="M28" s="78"/>
      <c r="N28" s="86"/>
      <c r="O28" s="64"/>
      <c r="P28" s="64"/>
      <c r="Q28" s="64"/>
    </row>
    <row r="29" spans="1:17">
      <c r="A29" s="64" t="s">
        <v>131</v>
      </c>
      <c r="B29" s="64"/>
      <c r="C29" s="64"/>
      <c r="D29" s="64"/>
      <c r="E29" s="64"/>
      <c r="F29" s="64"/>
      <c r="G29" s="64"/>
      <c r="H29" s="65" t="s">
        <v>47</v>
      </c>
      <c r="I29" s="66"/>
      <c r="J29" s="66"/>
      <c r="K29" s="67"/>
      <c r="L29" s="75" t="s">
        <v>128</v>
      </c>
      <c r="M29" s="76"/>
      <c r="N29" s="86"/>
      <c r="O29" s="64" t="s">
        <v>129</v>
      </c>
      <c r="P29" s="64"/>
      <c r="Q29" s="64"/>
    </row>
    <row r="30" spans="1:17" ht="49.5" customHeight="1">
      <c r="A30" s="64"/>
      <c r="B30" s="64"/>
      <c r="C30" s="64"/>
      <c r="D30" s="64"/>
      <c r="E30" s="64"/>
      <c r="F30" s="64"/>
      <c r="G30" s="64"/>
      <c r="H30" s="68"/>
      <c r="I30" s="69"/>
      <c r="J30" s="69"/>
      <c r="K30" s="70"/>
      <c r="L30" s="77"/>
      <c r="M30" s="78"/>
      <c r="N30" s="86"/>
      <c r="O30" s="64"/>
      <c r="P30" s="64"/>
      <c r="Q30" s="64"/>
    </row>
    <row r="31" spans="1:17">
      <c r="A31" s="64" t="s">
        <v>132</v>
      </c>
      <c r="B31" s="64"/>
      <c r="C31" s="64"/>
      <c r="D31" s="64"/>
      <c r="E31" s="64"/>
      <c r="F31" s="64"/>
      <c r="G31" s="64"/>
      <c r="H31" s="65" t="s">
        <v>48</v>
      </c>
      <c r="I31" s="66"/>
      <c r="J31" s="66"/>
      <c r="K31" s="67"/>
      <c r="L31" s="75" t="s">
        <v>133</v>
      </c>
      <c r="M31" s="76"/>
      <c r="N31" s="86"/>
      <c r="O31" s="64" t="s">
        <v>129</v>
      </c>
      <c r="P31" s="64"/>
      <c r="Q31" s="64"/>
    </row>
    <row r="32" spans="1:17" ht="45.75" customHeight="1">
      <c r="A32" s="64"/>
      <c r="B32" s="64"/>
      <c r="C32" s="64"/>
      <c r="D32" s="64"/>
      <c r="E32" s="64"/>
      <c r="F32" s="64"/>
      <c r="G32" s="64"/>
      <c r="H32" s="68"/>
      <c r="I32" s="69"/>
      <c r="J32" s="69"/>
      <c r="K32" s="70"/>
      <c r="L32" s="77"/>
      <c r="M32" s="78"/>
      <c r="N32" s="86"/>
      <c r="O32" s="64"/>
      <c r="P32" s="64"/>
      <c r="Q32" s="64"/>
    </row>
    <row r="33" spans="1:17">
      <c r="A33" s="64" t="s">
        <v>134</v>
      </c>
      <c r="B33" s="64"/>
      <c r="C33" s="64"/>
      <c r="D33" s="64"/>
      <c r="E33" s="64"/>
      <c r="F33" s="64"/>
      <c r="G33" s="64"/>
      <c r="H33" s="65" t="s">
        <v>48</v>
      </c>
      <c r="I33" s="66"/>
      <c r="J33" s="66"/>
      <c r="K33" s="67"/>
      <c r="L33" s="75" t="s">
        <v>128</v>
      </c>
      <c r="M33" s="76"/>
      <c r="N33" s="86"/>
      <c r="O33" s="64" t="s">
        <v>129</v>
      </c>
      <c r="P33" s="64"/>
      <c r="Q33" s="64"/>
    </row>
    <row r="34" spans="1:17" ht="45" customHeight="1">
      <c r="A34" s="64"/>
      <c r="B34" s="64"/>
      <c r="C34" s="64"/>
      <c r="D34" s="64"/>
      <c r="E34" s="64"/>
      <c r="F34" s="64"/>
      <c r="G34" s="64"/>
      <c r="H34" s="68"/>
      <c r="I34" s="69"/>
      <c r="J34" s="69"/>
      <c r="K34" s="70"/>
      <c r="L34" s="77"/>
      <c r="M34" s="78"/>
      <c r="N34" s="86"/>
      <c r="O34" s="64"/>
      <c r="P34" s="64"/>
      <c r="Q34" s="64"/>
    </row>
    <row r="35" spans="1:17">
      <c r="A35" s="64" t="s">
        <v>135</v>
      </c>
      <c r="B35" s="64"/>
      <c r="C35" s="64"/>
      <c r="D35" s="64"/>
      <c r="E35" s="64"/>
      <c r="F35" s="64"/>
      <c r="G35" s="64"/>
      <c r="H35" s="65" t="s">
        <v>41</v>
      </c>
      <c r="I35" s="66"/>
      <c r="J35" s="66"/>
      <c r="K35" s="67"/>
      <c r="L35" s="75" t="s">
        <v>136</v>
      </c>
      <c r="M35" s="76"/>
      <c r="N35" s="86"/>
      <c r="O35" s="74" t="s">
        <v>144</v>
      </c>
      <c r="P35" s="74"/>
      <c r="Q35" s="74"/>
    </row>
    <row r="36" spans="1:17" ht="47.25" customHeight="1">
      <c r="A36" s="64"/>
      <c r="B36" s="64"/>
      <c r="C36" s="64"/>
      <c r="D36" s="64"/>
      <c r="E36" s="64"/>
      <c r="F36" s="64"/>
      <c r="G36" s="64"/>
      <c r="H36" s="68"/>
      <c r="I36" s="69"/>
      <c r="J36" s="69"/>
      <c r="K36" s="70"/>
      <c r="L36" s="77"/>
      <c r="M36" s="78"/>
      <c r="N36" s="86"/>
      <c r="O36" s="74"/>
      <c r="P36" s="74"/>
      <c r="Q36" s="74"/>
    </row>
    <row r="37" spans="1:17">
      <c r="A37" s="64" t="s">
        <v>137</v>
      </c>
      <c r="B37" s="64"/>
      <c r="C37" s="64"/>
      <c r="D37" s="64"/>
      <c r="E37" s="64"/>
      <c r="F37" s="64"/>
      <c r="G37" s="64"/>
      <c r="H37" s="65" t="s">
        <v>48</v>
      </c>
      <c r="I37" s="66"/>
      <c r="J37" s="66"/>
      <c r="K37" s="67"/>
      <c r="L37" s="75" t="s">
        <v>128</v>
      </c>
      <c r="M37" s="76"/>
      <c r="N37" s="86"/>
      <c r="O37" s="64" t="s">
        <v>129</v>
      </c>
      <c r="P37" s="64"/>
      <c r="Q37" s="64"/>
    </row>
    <row r="38" spans="1:17" ht="45" customHeight="1">
      <c r="A38" s="64"/>
      <c r="B38" s="64"/>
      <c r="C38" s="64"/>
      <c r="D38" s="64"/>
      <c r="E38" s="64"/>
      <c r="F38" s="64"/>
      <c r="G38" s="64"/>
      <c r="H38" s="68"/>
      <c r="I38" s="69"/>
      <c r="J38" s="69"/>
      <c r="K38" s="70"/>
      <c r="L38" s="77"/>
      <c r="M38" s="78"/>
      <c r="N38" s="86"/>
      <c r="O38" s="64"/>
      <c r="P38" s="64"/>
      <c r="Q38" s="64"/>
    </row>
    <row r="39" spans="1:17">
      <c r="A39" s="64" t="s">
        <v>138</v>
      </c>
      <c r="B39" s="64"/>
      <c r="C39" s="64"/>
      <c r="D39" s="64"/>
      <c r="E39" s="64"/>
      <c r="F39" s="64"/>
      <c r="G39" s="64"/>
      <c r="H39" s="65" t="s">
        <v>43</v>
      </c>
      <c r="I39" s="66"/>
      <c r="J39" s="66"/>
      <c r="K39" s="67"/>
      <c r="L39" s="75" t="s">
        <v>136</v>
      </c>
      <c r="M39" s="76"/>
      <c r="N39" s="86"/>
      <c r="O39" s="64" t="s">
        <v>129</v>
      </c>
      <c r="P39" s="64"/>
      <c r="Q39" s="64"/>
    </row>
    <row r="40" spans="1:17" ht="42.75" customHeight="1">
      <c r="A40" s="64"/>
      <c r="B40" s="64"/>
      <c r="C40" s="64"/>
      <c r="D40" s="64"/>
      <c r="E40" s="64"/>
      <c r="F40" s="64"/>
      <c r="G40" s="64"/>
      <c r="H40" s="68"/>
      <c r="I40" s="69"/>
      <c r="J40" s="69"/>
      <c r="K40" s="70"/>
      <c r="L40" s="77"/>
      <c r="M40" s="78"/>
      <c r="N40" s="86"/>
      <c r="O40" s="64"/>
      <c r="P40" s="64"/>
      <c r="Q40" s="64"/>
    </row>
    <row r="41" spans="1:17">
      <c r="A41" s="17"/>
      <c r="B41" s="18"/>
      <c r="C41" s="18"/>
      <c r="D41" s="18"/>
      <c r="E41" s="18"/>
      <c r="F41" s="18"/>
      <c r="G41" s="18"/>
      <c r="H41" s="19"/>
      <c r="I41" s="19"/>
      <c r="J41" s="19"/>
      <c r="K41" s="19"/>
      <c r="L41" s="20"/>
      <c r="M41" s="20"/>
      <c r="N41" s="21"/>
      <c r="O41" s="47"/>
      <c r="P41" s="47"/>
      <c r="Q41" s="48"/>
    </row>
    <row r="42" spans="1:17" ht="39.75" customHeight="1">
      <c r="A42" s="90" t="s">
        <v>51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49"/>
      <c r="P42" s="49"/>
      <c r="Q42" s="120"/>
    </row>
    <row r="43" spans="1:17" ht="33" customHeight="1">
      <c r="A43" s="80" t="s">
        <v>25</v>
      </c>
      <c r="B43" s="80"/>
      <c r="C43" s="80"/>
      <c r="D43" s="65" t="s">
        <v>29</v>
      </c>
      <c r="E43" s="66"/>
      <c r="F43" s="66"/>
      <c r="G43" s="67"/>
      <c r="H43" s="80" t="s">
        <v>30</v>
      </c>
      <c r="I43" s="80"/>
      <c r="J43" s="71" t="s">
        <v>54</v>
      </c>
      <c r="K43" s="73"/>
      <c r="L43" s="80" t="s">
        <v>58</v>
      </c>
      <c r="M43" s="80"/>
      <c r="N43" s="80"/>
      <c r="Q43" s="121"/>
    </row>
    <row r="44" spans="1:17" ht="23.25" customHeight="1">
      <c r="A44" s="80"/>
      <c r="B44" s="80"/>
      <c r="C44" s="80"/>
      <c r="D44" s="68"/>
      <c r="E44" s="69"/>
      <c r="F44" s="69"/>
      <c r="G44" s="70"/>
      <c r="H44" s="80"/>
      <c r="I44" s="80"/>
      <c r="J44" s="29" t="s">
        <v>52</v>
      </c>
      <c r="K44" s="29" t="s">
        <v>53</v>
      </c>
      <c r="L44" s="80"/>
      <c r="M44" s="80"/>
      <c r="N44" s="80"/>
      <c r="Q44" s="121"/>
    </row>
    <row r="45" spans="1:17">
      <c r="A45" s="79" t="s">
        <v>55</v>
      </c>
      <c r="B45" s="79"/>
      <c r="C45" s="79"/>
      <c r="D45" s="83">
        <v>45571.62</v>
      </c>
      <c r="E45" s="84"/>
      <c r="F45" s="84"/>
      <c r="G45" s="85"/>
      <c r="H45" s="82"/>
      <c r="I45" s="82"/>
      <c r="J45" s="9">
        <f>D45*0.06</f>
        <v>2734.2972</v>
      </c>
      <c r="K45" s="9"/>
      <c r="L45" s="81"/>
      <c r="M45" s="81"/>
      <c r="N45" s="81"/>
      <c r="Q45" s="121"/>
    </row>
    <row r="46" spans="1:17">
      <c r="A46" s="79" t="s">
        <v>56</v>
      </c>
      <c r="B46" s="79"/>
      <c r="C46" s="79"/>
      <c r="D46" s="83">
        <v>2635.38</v>
      </c>
      <c r="E46" s="84"/>
      <c r="F46" s="84"/>
      <c r="G46" s="85"/>
      <c r="H46" s="82"/>
      <c r="I46" s="82"/>
      <c r="J46" s="9"/>
      <c r="K46" s="9">
        <f>D46*0.07</f>
        <v>184.47660000000002</v>
      </c>
      <c r="L46" s="81"/>
      <c r="M46" s="81"/>
      <c r="N46" s="81"/>
      <c r="Q46" s="121"/>
    </row>
    <row r="47" spans="1:17">
      <c r="Q47" s="122"/>
    </row>
    <row r="48" spans="1:17" ht="38.25" customHeight="1">
      <c r="A48" s="87" t="s">
        <v>57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</row>
    <row r="49" spans="1:17" ht="30">
      <c r="A49" s="71" t="s">
        <v>28</v>
      </c>
      <c r="B49" s="72"/>
      <c r="C49" s="72"/>
      <c r="D49" s="72"/>
      <c r="E49" s="72"/>
      <c r="F49" s="72"/>
      <c r="G49" s="73"/>
      <c r="H49" s="57" t="s">
        <v>59</v>
      </c>
      <c r="I49" s="57"/>
      <c r="J49" s="57"/>
      <c r="K49" s="57"/>
      <c r="L49" s="57" t="s">
        <v>50</v>
      </c>
      <c r="M49" s="57"/>
      <c r="N49" s="28" t="s">
        <v>27</v>
      </c>
      <c r="O49" s="57" t="s">
        <v>58</v>
      </c>
      <c r="P49" s="57"/>
      <c r="Q49" s="57"/>
    </row>
    <row r="50" spans="1:17" ht="101.25" customHeight="1">
      <c r="A50" s="58" t="s">
        <v>139</v>
      </c>
      <c r="B50" s="58"/>
      <c r="C50" s="58"/>
      <c r="D50" s="58"/>
      <c r="E50" s="58"/>
      <c r="F50" s="58"/>
      <c r="G50" s="58"/>
      <c r="H50" s="57" t="s">
        <v>60</v>
      </c>
      <c r="I50" s="57"/>
      <c r="J50" s="57"/>
      <c r="K50" s="57"/>
      <c r="L50" s="58" t="s">
        <v>136</v>
      </c>
      <c r="M50" s="58"/>
      <c r="N50" s="54"/>
      <c r="O50" s="74" t="s">
        <v>144</v>
      </c>
      <c r="P50" s="74"/>
      <c r="Q50" s="74"/>
    </row>
    <row r="54" spans="1:17">
      <c r="H54" s="51" t="s">
        <v>145</v>
      </c>
      <c r="M54" s="51" t="s">
        <v>112</v>
      </c>
    </row>
    <row r="55" spans="1:17">
      <c r="H55" s="50"/>
    </row>
    <row r="56" spans="1:17">
      <c r="H56" t="s">
        <v>113</v>
      </c>
      <c r="M56" s="56" t="s">
        <v>140</v>
      </c>
    </row>
    <row r="58" spans="1:17">
      <c r="M58" t="s">
        <v>114</v>
      </c>
    </row>
  </sheetData>
  <mergeCells count="114">
    <mergeCell ref="C20:Q20"/>
    <mergeCell ref="I15:I16"/>
    <mergeCell ref="M14:M16"/>
    <mergeCell ref="L14:L16"/>
    <mergeCell ref="P13:P16"/>
    <mergeCell ref="J15:J16"/>
    <mergeCell ref="G14:H15"/>
    <mergeCell ref="K14:K16"/>
    <mergeCell ref="A4:O4"/>
    <mergeCell ref="C7:H7"/>
    <mergeCell ref="I7:K7"/>
    <mergeCell ref="L7:O7"/>
    <mergeCell ref="C9:K9"/>
    <mergeCell ref="A2:P2"/>
    <mergeCell ref="A3:P3"/>
    <mergeCell ref="A5:B5"/>
    <mergeCell ref="C5:E5"/>
    <mergeCell ref="G5:H5"/>
    <mergeCell ref="K6:N6"/>
    <mergeCell ref="A7:B7"/>
    <mergeCell ref="A8:B8"/>
    <mergeCell ref="C8:H8"/>
    <mergeCell ref="A9:B9"/>
    <mergeCell ref="I5:K5"/>
    <mergeCell ref="A6:B6"/>
    <mergeCell ref="C6:E6"/>
    <mergeCell ref="G6:J6"/>
    <mergeCell ref="L9:M9"/>
    <mergeCell ref="N9:O9"/>
    <mergeCell ref="I8:K8"/>
    <mergeCell ref="L8:O8"/>
    <mergeCell ref="A12:Q12"/>
    <mergeCell ref="O13:O16"/>
    <mergeCell ref="D13:D16"/>
    <mergeCell ref="I14:J14"/>
    <mergeCell ref="Q13:Q16"/>
    <mergeCell ref="A35:G36"/>
    <mergeCell ref="N35:N36"/>
    <mergeCell ref="O35:Q36"/>
    <mergeCell ref="H35:K36"/>
    <mergeCell ref="H33:K34"/>
    <mergeCell ref="L33:M34"/>
    <mergeCell ref="L35:M36"/>
    <mergeCell ref="C13:C16"/>
    <mergeCell ref="A13:A16"/>
    <mergeCell ref="O25:Q26"/>
    <mergeCell ref="A24:G24"/>
    <mergeCell ref="O24:Q24"/>
    <mergeCell ref="A25:G26"/>
    <mergeCell ref="N25:N26"/>
    <mergeCell ref="A23:Q23"/>
    <mergeCell ref="L25:M26"/>
    <mergeCell ref="H25:K26"/>
    <mergeCell ref="N13:N16"/>
    <mergeCell ref="F13:F16"/>
    <mergeCell ref="B13:B16"/>
    <mergeCell ref="H27:K28"/>
    <mergeCell ref="H29:K30"/>
    <mergeCell ref="H31:K32"/>
    <mergeCell ref="L27:M28"/>
    <mergeCell ref="L29:M30"/>
    <mergeCell ref="L31:M32"/>
    <mergeCell ref="A20:B20"/>
    <mergeCell ref="E13:E16"/>
    <mergeCell ref="G13:M13"/>
    <mergeCell ref="H24:K24"/>
    <mergeCell ref="L24:M24"/>
    <mergeCell ref="H46:I46"/>
    <mergeCell ref="D43:G44"/>
    <mergeCell ref="A27:G28"/>
    <mergeCell ref="N27:N28"/>
    <mergeCell ref="O27:Q28"/>
    <mergeCell ref="A43:C44"/>
    <mergeCell ref="A29:G30"/>
    <mergeCell ref="N29:N30"/>
    <mergeCell ref="O29:Q30"/>
    <mergeCell ref="A31:G32"/>
    <mergeCell ref="N31:N32"/>
    <mergeCell ref="O31:Q32"/>
    <mergeCell ref="A33:G34"/>
    <mergeCell ref="N33:N34"/>
    <mergeCell ref="O33:Q34"/>
    <mergeCell ref="A42:N42"/>
    <mergeCell ref="A39:G40"/>
    <mergeCell ref="N39:N40"/>
    <mergeCell ref="O39:Q40"/>
    <mergeCell ref="H39:K40"/>
    <mergeCell ref="L39:M40"/>
    <mergeCell ref="O49:Q49"/>
    <mergeCell ref="O50:Q50"/>
    <mergeCell ref="L37:M38"/>
    <mergeCell ref="A45:C45"/>
    <mergeCell ref="A46:C46"/>
    <mergeCell ref="L43:N44"/>
    <mergeCell ref="H43:I44"/>
    <mergeCell ref="J43:K43"/>
    <mergeCell ref="L45:N45"/>
    <mergeCell ref="L46:N46"/>
    <mergeCell ref="H45:I45"/>
    <mergeCell ref="D45:G45"/>
    <mergeCell ref="D46:G46"/>
    <mergeCell ref="A37:G38"/>
    <mergeCell ref="N37:N38"/>
    <mergeCell ref="A48:Q48"/>
    <mergeCell ref="O37:Q38"/>
    <mergeCell ref="H37:K38"/>
    <mergeCell ref="L49:M49"/>
    <mergeCell ref="L50:M50"/>
    <mergeCell ref="A49:G49"/>
    <mergeCell ref="A50:G50"/>
    <mergeCell ref="H49:K49"/>
    <mergeCell ref="H50:K50"/>
    <mergeCell ref="C18:Q18"/>
    <mergeCell ref="A18:B18"/>
  </mergeCells>
  <dataValidations count="6">
    <dataValidation type="list" allowBlank="1" showInputMessage="1" showErrorMessage="1" sqref="H25:K41">
      <formula1>НПДЕВИ</formula1>
    </dataValidation>
    <dataValidation type="list" allowBlank="1" showInputMessage="1" showErrorMessage="1" sqref="H50:K50">
      <formula1>Потенциал</formula1>
    </dataValidation>
    <dataValidation type="list" allowBlank="1" showInputMessage="1" showErrorMessage="1" sqref="H21 H19">
      <formula1>gorivo2</formula1>
    </dataValidation>
    <dataValidation type="list" allowBlank="1" showInputMessage="1" showErrorMessage="1" sqref="N21 N19">
      <formula1>az</formula1>
    </dataValidation>
    <dataValidation type="list" allowBlank="1" showInputMessage="1" showErrorMessage="1" sqref="A21 A19">
      <formula1>опа</formula1>
    </dataValidation>
    <dataValidation type="list" allowBlank="1" showInputMessage="1" showErrorMessage="1" sqref="C21 C19">
      <formula1>ти</formula1>
    </dataValidation>
  </dataValidations>
  <pageMargins left="0.70866141732283472" right="0.31496062992125984" top="0.74803149606299213" bottom="0.74803149606299213" header="0.31496062992125984" footer="0.31496062992125984"/>
  <pageSetup scale="59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D13"/>
  <sheetViews>
    <sheetView workbookViewId="0">
      <selection activeCell="A10" sqref="A10"/>
    </sheetView>
  </sheetViews>
  <sheetFormatPr defaultRowHeight="15"/>
  <cols>
    <col min="1" max="1" width="21.42578125" customWidth="1"/>
    <col min="4" max="4" width="33.42578125" customWidth="1"/>
  </cols>
  <sheetData>
    <row r="1" spans="1:4" ht="150">
      <c r="A1" s="14" t="s">
        <v>40</v>
      </c>
      <c r="D1" s="14" t="s">
        <v>60</v>
      </c>
    </row>
    <row r="2" spans="1:4" ht="153.75" customHeight="1">
      <c r="A2" s="14" t="s">
        <v>41</v>
      </c>
      <c r="D2" s="22" t="s">
        <v>61</v>
      </c>
    </row>
    <row r="3" spans="1:4" ht="168.75" customHeight="1">
      <c r="A3" s="14" t="s">
        <v>42</v>
      </c>
      <c r="D3" s="22" t="s">
        <v>62</v>
      </c>
    </row>
    <row r="4" spans="1:4" ht="120">
      <c r="A4" s="14" t="s">
        <v>43</v>
      </c>
      <c r="D4" s="22" t="s">
        <v>63</v>
      </c>
    </row>
    <row r="5" spans="1:4" ht="127.5" customHeight="1">
      <c r="A5" s="14" t="s">
        <v>44</v>
      </c>
      <c r="D5" s="22" t="s">
        <v>64</v>
      </c>
    </row>
    <row r="6" spans="1:4" ht="195">
      <c r="A6" s="14" t="s">
        <v>45</v>
      </c>
    </row>
    <row r="7" spans="1:4" ht="171.75" customHeight="1">
      <c r="A7" s="14" t="s">
        <v>46</v>
      </c>
    </row>
    <row r="8" spans="1:4" ht="180.75" customHeight="1">
      <c r="A8" s="14" t="s">
        <v>47</v>
      </c>
    </row>
    <row r="9" spans="1:4" ht="180">
      <c r="A9" s="14" t="s">
        <v>48</v>
      </c>
    </row>
    <row r="10" spans="1:4" ht="258" customHeight="1">
      <c r="A10" s="14" t="s">
        <v>49</v>
      </c>
    </row>
    <row r="11" spans="1:4">
      <c r="A11" s="14"/>
    </row>
    <row r="12" spans="1:4">
      <c r="A12" s="14"/>
    </row>
    <row r="13" spans="1:4">
      <c r="A1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12</vt:i4>
      </vt:variant>
    </vt:vector>
  </HeadingPairs>
  <TitlesOfParts>
    <vt:vector size="15" baseType="lpstr">
      <vt:lpstr>Data</vt:lpstr>
      <vt:lpstr>Отчет ЗЕВИ</vt:lpstr>
      <vt:lpstr>Data1</vt:lpstr>
      <vt:lpstr>az</vt:lpstr>
      <vt:lpstr>gorivo</vt:lpstr>
      <vt:lpstr>gorivo1</vt:lpstr>
      <vt:lpstr>gorivo2</vt:lpstr>
      <vt:lpstr>oblasti</vt:lpstr>
      <vt:lpstr>PE</vt:lpstr>
      <vt:lpstr>аз</vt:lpstr>
      <vt:lpstr>НПДЕВИ</vt:lpstr>
      <vt:lpstr>опа</vt:lpstr>
      <vt:lpstr>оф</vt:lpstr>
      <vt:lpstr>Потенциал</vt:lpstr>
      <vt:lpstr>ти</vt:lpstr>
    </vt:vector>
  </TitlesOfParts>
  <Company>AEE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Offices</dc:creator>
  <cp:lastModifiedBy>User1</cp:lastModifiedBy>
  <cp:lastPrinted>2021-02-11T09:17:16Z</cp:lastPrinted>
  <dcterms:created xsi:type="dcterms:W3CDTF">2016-09-16T07:06:44Z</dcterms:created>
  <dcterms:modified xsi:type="dcterms:W3CDTF">2021-02-11T09:17:30Z</dcterms:modified>
</cp:coreProperties>
</file>